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cbre-my.sharepoint.com/personal/bridgette_deese_cbre_com/Documents/Desktop/EA Done/"/>
    </mc:Choice>
  </mc:AlternateContent>
  <xr:revisionPtr revIDLastSave="4" documentId="8_{08934F6A-8064-48B5-ACD0-DE6D625C56F7}" xr6:coauthVersionLast="47" xr6:coauthVersionMax="47" xr10:uidLastSave="{E87C6D55-038B-4C7F-977C-3DB002E08C0F}"/>
  <bookViews>
    <workbookView xWindow="-5625" yWindow="1305" windowWidth="28845" windowHeight="13845" xr2:uid="{FFC91C1C-0BFF-4416-B536-700351207AF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</calcChain>
</file>

<file path=xl/sharedStrings.xml><?xml version="1.0" encoding="utf-8"?>
<sst xmlns="http://schemas.openxmlformats.org/spreadsheetml/2006/main" count="20" uniqueCount="8">
  <si>
    <t>Sector</t>
  </si>
  <si>
    <t>Origination Year</t>
  </si>
  <si>
    <t>End Year</t>
  </si>
  <si>
    <t>Funding Gap</t>
  </si>
  <si>
    <t>Industrial</t>
  </si>
  <si>
    <t>Multifamily</t>
  </si>
  <si>
    <t>Office</t>
  </si>
  <si>
    <t>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</si>
</sst>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" x14ac:knownFonts="1">
    <font>
      <sz val="11"/>
      <color theme="1"/>
      <name val="Calibre"/>
      <family val="2"/>
      <scheme val="minor"/>
    </font>
    <font>
      <sz val="11"/>
      <color theme="1"/>
      <name val="Calibre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1" fontId="0" fillId="0" borderId="0" xfId="0" applyNumberFormat="1"/>
    <xf numFmtId="164" fontId="0" fillId="0" borderId="0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ike%20Leahy\Viewpoints\Debt%20Funding%20Gap\Output\Funding%20Gaps%20by%20Sec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Origination Graphs"/>
      <sheetName val="LTV Graphs"/>
      <sheetName val="SDS Cumulative Funding Gap"/>
      <sheetName val="DS Cumulative Funding Gap"/>
      <sheetName val="BL Cumulative Funding Gap"/>
      <sheetName val="US Cumulative Funding Gap"/>
      <sheetName val="2019 Origiantion Adjustment"/>
    </sheetNames>
    <sheetDataSet>
      <sheetData sheetId="0">
        <row r="17">
          <cell r="L17">
            <v>-1.263408780097961</v>
          </cell>
        </row>
        <row r="18">
          <cell r="L18">
            <v>-3.5156180858612061</v>
          </cell>
        </row>
        <row r="19">
          <cell r="L19">
            <v>-5.2100944519042969</v>
          </cell>
        </row>
        <row r="20">
          <cell r="L20">
            <v>-9.3766546249389648</v>
          </cell>
        </row>
        <row r="36">
          <cell r="L36">
            <v>6.7192606925964364</v>
          </cell>
        </row>
        <row r="37">
          <cell r="L37">
            <v>10.29397773742676</v>
          </cell>
        </row>
        <row r="38">
          <cell r="L38">
            <v>4.696321964263916</v>
          </cell>
        </row>
        <row r="39">
          <cell r="L39">
            <v>22.820806503295898</v>
          </cell>
        </row>
        <row r="55">
          <cell r="L55">
            <v>21.290596008300781</v>
          </cell>
        </row>
        <row r="56">
          <cell r="L56">
            <v>43.923606872558587</v>
          </cell>
        </row>
        <row r="57">
          <cell r="L57">
            <v>17.707084655761719</v>
          </cell>
        </row>
        <row r="58">
          <cell r="L58">
            <v>29.859664916992191</v>
          </cell>
        </row>
        <row r="74">
          <cell r="L74">
            <v>3.254774808883667</v>
          </cell>
        </row>
        <row r="75">
          <cell r="L75">
            <v>3.605880975723267</v>
          </cell>
        </row>
        <row r="76">
          <cell r="L76">
            <v>0.15498934686183929</v>
          </cell>
        </row>
        <row r="77">
          <cell r="L77">
            <v>0.34825032949447632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CBRE">
      <a:dk1>
        <a:srgbClr val="435254"/>
      </a:dk1>
      <a:lt1>
        <a:sysClr val="window" lastClr="FFFFFF"/>
      </a:lt1>
      <a:dk2>
        <a:srgbClr val="DBD99A"/>
      </a:dk2>
      <a:lt2>
        <a:srgbClr val="80BBAD"/>
      </a:lt2>
      <a:accent1>
        <a:srgbClr val="1F3765"/>
      </a:accent1>
      <a:accent2>
        <a:srgbClr val="3E7CA6"/>
      </a:accent2>
      <a:accent3>
        <a:srgbClr val="CAD1D3"/>
      </a:accent3>
      <a:accent4>
        <a:srgbClr val="96B3B6"/>
      </a:accent4>
      <a:accent5>
        <a:srgbClr val="7F8481"/>
      </a:accent5>
      <a:accent6>
        <a:srgbClr val="003F2D"/>
      </a:accent6>
      <a:hlink>
        <a:srgbClr val="538184"/>
      </a:hlink>
      <a:folHlink>
        <a:srgbClr val="538184"/>
      </a:folHlink>
    </a:clrScheme>
    <a:fontScheme name="CBRE">
      <a:majorFont>
        <a:latin typeface="Calibre"/>
        <a:ea typeface=""/>
        <a:cs typeface=""/>
      </a:majorFont>
      <a:minorFont>
        <a:latin typeface="Calibr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20D8-A99B-4A7E-BB51-90D5D185F97E}">
  <dimension ref="A1:D18"/>
  <sheetViews>
    <sheetView tabSelected="1" workbookViewId="0">
      <selection activeCell="H18" sqref="H18"/>
    </sheetView>
  </sheetViews>
  <sheetFormatPr defaultRowHeight="14.25" x14ac:dyDescent="0.2"/>
  <cols>
    <col min="1" max="1" width="17.5" customWidth="1"/>
    <col min="2" max="2" width="16.5" customWidth="1"/>
    <col min="3" max="3" width="25.5" customWidth="1"/>
    <col min="4" max="4" width="22.75" customWidth="1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4</v>
      </c>
      <c r="B2" s="2">
        <v>2018</v>
      </c>
      <c r="C2" s="2">
        <f>B2+5</f>
        <v>2023</v>
      </c>
      <c r="D2" s="3">
        <f>[1]Sheet1!L17</f>
        <v>-1.263408780097961</v>
      </c>
    </row>
    <row r="3" spans="1:4" x14ac:dyDescent="0.2">
      <c r="A3" t="s">
        <v>4</v>
      </c>
      <c r="B3" s="2">
        <v>2019</v>
      </c>
      <c r="C3" s="2">
        <f t="shared" ref="C3:C17" si="0">B3+5</f>
        <v>2024</v>
      </c>
      <c r="D3" s="3">
        <f>[1]Sheet1!L18</f>
        <v>-3.5156180858612061</v>
      </c>
    </row>
    <row r="4" spans="1:4" x14ac:dyDescent="0.2">
      <c r="A4" t="s">
        <v>4</v>
      </c>
      <c r="B4" s="2">
        <v>2020</v>
      </c>
      <c r="C4" s="2">
        <f t="shared" si="0"/>
        <v>2025</v>
      </c>
      <c r="D4" s="3">
        <f>[1]Sheet1!L19</f>
        <v>-5.2100944519042969</v>
      </c>
    </row>
    <row r="5" spans="1:4" x14ac:dyDescent="0.2">
      <c r="A5" t="s">
        <v>4</v>
      </c>
      <c r="B5" s="2">
        <v>2021</v>
      </c>
      <c r="C5" s="2">
        <f t="shared" si="0"/>
        <v>2026</v>
      </c>
      <c r="D5" s="3">
        <f>[1]Sheet1!L20</f>
        <v>-9.3766546249389648</v>
      </c>
    </row>
    <row r="6" spans="1:4" x14ac:dyDescent="0.2">
      <c r="A6" t="s">
        <v>5</v>
      </c>
      <c r="B6" s="2">
        <v>2018</v>
      </c>
      <c r="C6" s="2">
        <f t="shared" si="0"/>
        <v>2023</v>
      </c>
      <c r="D6" s="3">
        <f>[1]Sheet1!L36</f>
        <v>6.7192606925964364</v>
      </c>
    </row>
    <row r="7" spans="1:4" x14ac:dyDescent="0.2">
      <c r="A7" t="s">
        <v>5</v>
      </c>
      <c r="B7" s="2">
        <v>2019</v>
      </c>
      <c r="C7" s="2">
        <f t="shared" si="0"/>
        <v>2024</v>
      </c>
      <c r="D7" s="3">
        <f>[1]Sheet1!L37</f>
        <v>10.29397773742676</v>
      </c>
    </row>
    <row r="8" spans="1:4" x14ac:dyDescent="0.2">
      <c r="A8" t="s">
        <v>5</v>
      </c>
      <c r="B8" s="2">
        <v>2020</v>
      </c>
      <c r="C8" s="2">
        <f t="shared" si="0"/>
        <v>2025</v>
      </c>
      <c r="D8" s="3">
        <f>[1]Sheet1!L38</f>
        <v>4.696321964263916</v>
      </c>
    </row>
    <row r="9" spans="1:4" x14ac:dyDescent="0.2">
      <c r="A9" t="s">
        <v>5</v>
      </c>
      <c r="B9" s="2">
        <v>2021</v>
      </c>
      <c r="C9" s="2">
        <f t="shared" si="0"/>
        <v>2026</v>
      </c>
      <c r="D9" s="3">
        <f>[1]Sheet1!L39</f>
        <v>22.820806503295898</v>
      </c>
    </row>
    <row r="10" spans="1:4" x14ac:dyDescent="0.2">
      <c r="A10" t="s">
        <v>6</v>
      </c>
      <c r="B10" s="2">
        <v>2018</v>
      </c>
      <c r="C10" s="2">
        <f t="shared" si="0"/>
        <v>2023</v>
      </c>
      <c r="D10" s="3">
        <f>[1]Sheet1!L55</f>
        <v>21.290596008300781</v>
      </c>
    </row>
    <row r="11" spans="1:4" x14ac:dyDescent="0.2">
      <c r="A11" t="s">
        <v>6</v>
      </c>
      <c r="B11" s="2">
        <v>2019</v>
      </c>
      <c r="C11" s="2">
        <f t="shared" si="0"/>
        <v>2024</v>
      </c>
      <c r="D11" s="3">
        <f>[1]Sheet1!L56</f>
        <v>43.923606872558587</v>
      </c>
    </row>
    <row r="12" spans="1:4" x14ac:dyDescent="0.2">
      <c r="A12" t="s">
        <v>6</v>
      </c>
      <c r="B12" s="2">
        <v>2020</v>
      </c>
      <c r="C12" s="2">
        <f t="shared" si="0"/>
        <v>2025</v>
      </c>
      <c r="D12" s="3">
        <f>[1]Sheet1!L57</f>
        <v>17.707084655761719</v>
      </c>
    </row>
    <row r="13" spans="1:4" x14ac:dyDescent="0.2">
      <c r="A13" t="s">
        <v>6</v>
      </c>
      <c r="B13" s="2">
        <v>2021</v>
      </c>
      <c r="C13" s="2">
        <f t="shared" si="0"/>
        <v>2026</v>
      </c>
      <c r="D13" s="3">
        <f>[1]Sheet1!L58</f>
        <v>29.859664916992191</v>
      </c>
    </row>
    <row r="14" spans="1:4" x14ac:dyDescent="0.2">
      <c r="A14" t="s">
        <v>7</v>
      </c>
      <c r="B14" s="2">
        <v>2018</v>
      </c>
      <c r="C14" s="2">
        <f t="shared" si="0"/>
        <v>2023</v>
      </c>
      <c r="D14" s="3">
        <f>[1]Sheet1!L74</f>
        <v>3.254774808883667</v>
      </c>
    </row>
    <row r="15" spans="1:4" x14ac:dyDescent="0.2">
      <c r="A15" t="s">
        <v>7</v>
      </c>
      <c r="B15" s="2">
        <v>2019</v>
      </c>
      <c r="C15" s="2">
        <f t="shared" si="0"/>
        <v>2024</v>
      </c>
      <c r="D15" s="3">
        <f>[1]Sheet1!L75</f>
        <v>3.605880975723267</v>
      </c>
    </row>
    <row r="16" spans="1:4" x14ac:dyDescent="0.2">
      <c r="A16" t="s">
        <v>7</v>
      </c>
      <c r="B16" s="2">
        <v>2020</v>
      </c>
      <c r="C16" s="2">
        <f t="shared" si="0"/>
        <v>2025</v>
      </c>
      <c r="D16" s="3">
        <f>[1]Sheet1!L76</f>
        <v>0.15498934686183929</v>
      </c>
    </row>
    <row r="17" spans="1:4" x14ac:dyDescent="0.2">
      <c r="A17" t="s">
        <v>7</v>
      </c>
      <c r="B17" s="2">
        <v>2021</v>
      </c>
      <c r="C17" s="2">
        <f t="shared" si="0"/>
        <v>2026</v>
      </c>
      <c r="D17" s="3">
        <f>[1]Sheet1!L77</f>
        <v>0.34825032949447632</v>
      </c>
    </row>
    <row r="18" spans="1:4" x14ac:dyDescent="0.2">
      <c r="D18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E183F81-2C33-43BC-8B03-941F3EADE996}">
  <ds:schemaRefs/>
</ds:datastoreItem>
</file>

<file path=customXml/itemProps2.xml><?xml version="1.0" encoding="utf-8"?>
<ds:datastoreItem xmlns:ds="http://schemas.openxmlformats.org/officeDocument/2006/customXml" ds:itemID="{E67CEFEC-D327-497F-87E6-9DFA7269AAE5}">
  <ds:schemaRefs/>
</ds:datastoreItem>
</file>

<file path=docMetadata/LabelInfo.xml><?xml version="1.0" encoding="utf-8"?>
<clbl:labelList xmlns:clbl="http://schemas.microsoft.com/office/2020/mipLabelMetadata">
  <clbl:label id="{0159e9d0-09a0-4edf-96ba-a3deea363c28}" enabled="0" method="" siteId="{0159e9d0-09a0-4edf-96ba-a3deea363c2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Deese, Bridgette @ CBRE EA</dc:creator>
  <cp:lastModifiedBy>Deese, Bridgette @ CBRE EA</cp:lastModifiedBy>
  <dcterms:created xsi:type="dcterms:W3CDTF">2023-06-27T17:41:40Z</dcterms:created>
  <dcterms:modified xsi:type="dcterms:W3CDTF">2023-10-23T18:02:27Z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cbre</vt:lpwstr>
  </property>
  <property fmtid="{D5CDD505-2E9C-101B-9397-08002B2CF9AE}" pid="3" name="TemplafyTemplateId">
    <vt:lpwstr>638041508200643637</vt:lpwstr>
  </property>
  <property fmtid="{D5CDD505-2E9C-101B-9397-08002B2CF9AE}" pid="4" name="TemplafyUserProfileId">
    <vt:lpwstr>637689537273492389</vt:lpwstr>
  </property>
  <property fmtid="{D5CDD505-2E9C-101B-9397-08002B2CF9AE}" pid="5" name="TemplafyFromBlank">
    <vt:bool>true</vt:bool>
  </property>
</Properties>
</file>